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Лист1!$10:$10</definedName>
  </definedNames>
  <calcPr calcId="145621"/>
</workbook>
</file>

<file path=xl/calcChain.xml><?xml version="1.0" encoding="utf-8"?>
<calcChain xmlns="http://schemas.openxmlformats.org/spreadsheetml/2006/main">
  <c r="K12" i="1" l="1"/>
  <c r="L12" i="1"/>
  <c r="M12" i="1"/>
  <c r="J12" i="1"/>
  <c r="K13" i="1" l="1"/>
  <c r="L13" i="1"/>
  <c r="M13" i="1"/>
  <c r="J13" i="1"/>
  <c r="K15" i="1"/>
  <c r="L15" i="1"/>
  <c r="M15" i="1"/>
  <c r="J15" i="1"/>
  <c r="N22" i="1" l="1"/>
  <c r="N23" i="1"/>
  <c r="M21" i="1"/>
  <c r="N18" i="1"/>
  <c r="M17" i="1"/>
  <c r="M16" i="1" s="1"/>
  <c r="M14" i="1" s="1"/>
  <c r="N15" i="1"/>
  <c r="K21" i="1" l="1"/>
  <c r="L21" i="1"/>
  <c r="J21" i="1"/>
  <c r="N21" i="1" l="1"/>
  <c r="M11" i="1" l="1"/>
  <c r="K17" i="1" l="1"/>
  <c r="K16" i="1" s="1"/>
  <c r="L17" i="1"/>
  <c r="L16" i="1" s="1"/>
  <c r="J17" i="1"/>
  <c r="J16" i="1" s="1"/>
  <c r="K14" i="1" l="1"/>
  <c r="N16" i="1"/>
  <c r="J14" i="1"/>
  <c r="N14" i="1" s="1"/>
  <c r="L14" i="1"/>
  <c r="N17" i="1"/>
  <c r="L11" i="1" l="1"/>
  <c r="N12" i="1"/>
  <c r="K11" i="1"/>
  <c r="J11" i="1"/>
  <c r="N13" i="1" l="1"/>
  <c r="N11" i="1" l="1"/>
</calcChain>
</file>

<file path=xl/sharedStrings.xml><?xml version="1.0" encoding="utf-8"?>
<sst xmlns="http://schemas.openxmlformats.org/spreadsheetml/2006/main" count="149" uniqueCount="44">
  <si>
    <t>№ п/п</t>
  </si>
  <si>
    <t>Статус</t>
  </si>
  <si>
    <t>2019 год</t>
  </si>
  <si>
    <t>2020 год</t>
  </si>
  <si>
    <t>итого</t>
  </si>
  <si>
    <t>всего</t>
  </si>
  <si>
    <t>федеральный бюджет</t>
  </si>
  <si>
    <t>областной
бюджет</t>
  </si>
  <si>
    <t>Х</t>
  </si>
  <si>
    <t>Расходы (прогноз, факт), тыс. рублей</t>
  </si>
  <si>
    <t>Подпрограмма</t>
  </si>
  <si>
    <t>-</t>
  </si>
  <si>
    <t>2013 год
(факт)</t>
  </si>
  <si>
    <t>2014 год
(факт)</t>
  </si>
  <si>
    <t>2015 год
(факт)</t>
  </si>
  <si>
    <t>РЕСУРСНОЕ ОБЕСПЕЧЕНИЕ</t>
  </si>
  <si>
    <t>реализации Государственной программы за счет всех источников финансирования</t>
  </si>
  <si>
    <t>__________________</t>
  </si>
  <si>
    <t>Х – финансирование не требуется.</t>
  </si>
  <si>
    <t>Наименование государственной программы, отдельного мероприятия</t>
  </si>
  <si>
    <t>2016 год
(факт)</t>
  </si>
  <si>
    <t>2021 год</t>
  </si>
  <si>
    <t>2017 год
(факт)</t>
  </si>
  <si>
    <t>Источник финансирова-ния</t>
  </si>
  <si>
    <t>«Содействие занятости населения Кировской области» на 2013 – 
2021 годы</t>
  </si>
  <si>
    <t>2018 год
(факт)</t>
  </si>
  <si>
    <t xml:space="preserve">   Приложение № 4</t>
  </si>
  <si>
    <t xml:space="preserve">   к Государственной программе</t>
  </si>
  <si>
    <t>«Оказание содействия добровольному переселению в Кировскую область соотечественников, проживающих за рубежом» на 2018 – 2021 годы</t>
  </si>
  <si>
    <t>Создание правовых и информационных условий, способствующих добровольному переселению в Кировскую область соотечественников, проживающих за рубежом, постоянно или временно проживающих на законном основании на территории Российской Федерации либо прибывших на территорию Российской Федерации в экстренном массовом порядке, признанных беженцами на территории Российской Федерации или получивших временное убежище на территории Российской Федерации</t>
  </si>
  <si>
    <t>Организация приема участников Государственной программы Российской Федерации и членов их семей на территории Кировской области</t>
  </si>
  <si>
    <t>Создание условий для адаптации и жизнедеятельности участников Государственной программы Российской Федерации и членов их семей на территории Кировской области</t>
  </si>
  <si>
    <t xml:space="preserve">   Приложение № 5</t>
  </si>
  <si>
    <t>Государственная программа Кировской области</t>
  </si>
  <si>
    <t>Обеспечение сферы здравоохранения Кировской области медицинскими работниками из числа участников Государственной программы Российской Федерации и членов их семей</t>
  </si>
  <si>
    <t>2</t>
  </si>
  <si>
    <t>2.1</t>
  </si>
  <si>
    <t>2.2</t>
  </si>
  <si>
    <t>2.3</t>
  </si>
  <si>
    <t>2.4</t>
  </si>
  <si>
    <t>Основное мероприятие 1</t>
  </si>
  <si>
    <t>Основное мероприятие 2</t>
  </si>
  <si>
    <t>Основное мероприятие 3</t>
  </si>
  <si>
    <t>Основное мероприятие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</si>
</sst>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="75" zoomScaleNormal="75" workbookViewId="0">
      <selection activeCell="C19" sqref="C19:C20"/>
    </sheetView>
  </sheetViews>
  <sheetFormatPr defaultRowHeight="15.75" x14ac:dyDescent="0.25"/>
  <cols>
    <col min="1" max="1" width="4.28515625" style="1" customWidth="1"/>
    <col min="2" max="2" width="17" style="1" customWidth="1"/>
    <col min="3" max="3" width="40.5703125" style="1" customWidth="1"/>
    <col min="4" max="4" width="14.28515625" style="1" customWidth="1"/>
    <col min="5" max="13" width="11.85546875" style="1" customWidth="1"/>
    <col min="14" max="14" width="12.140625" style="1" customWidth="1"/>
    <col min="15" max="15" width="9.140625" style="1"/>
    <col min="16" max="16" width="11.140625" style="1" customWidth="1"/>
    <col min="17" max="16384" width="9.140625" style="1"/>
  </cols>
  <sheetData>
    <row r="1" spans="1:16" ht="23.25" x14ac:dyDescent="0.35">
      <c r="K1" s="16" t="s">
        <v>32</v>
      </c>
    </row>
    <row r="3" spans="1:16" ht="23.25" x14ac:dyDescent="0.35">
      <c r="K3" s="16" t="s">
        <v>26</v>
      </c>
      <c r="L3" s="16"/>
      <c r="M3" s="16"/>
      <c r="N3" s="16"/>
    </row>
    <row r="4" spans="1:16" ht="18.75" customHeight="1" x14ac:dyDescent="0.35">
      <c r="L4" s="10"/>
      <c r="M4" s="10"/>
      <c r="N4" s="10"/>
    </row>
    <row r="5" spans="1:16" s="15" customFormat="1" ht="64.5" customHeight="1" x14ac:dyDescent="0.25">
      <c r="K5" s="18" t="s">
        <v>27</v>
      </c>
      <c r="L5" s="18"/>
      <c r="M5" s="18"/>
      <c r="N5" s="18"/>
    </row>
    <row r="6" spans="1:16" ht="20.25" x14ac:dyDescent="0.3">
      <c r="A6" s="33" t="s">
        <v>15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6" ht="52.5" customHeight="1" x14ac:dyDescent="0.25">
      <c r="A7" s="35" t="s">
        <v>16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x14ac:dyDescent="0.25">
      <c r="A8" s="34" t="s">
        <v>0</v>
      </c>
      <c r="B8" s="34" t="s">
        <v>1</v>
      </c>
      <c r="C8" s="34" t="s">
        <v>19</v>
      </c>
      <c r="D8" s="34" t="s">
        <v>23</v>
      </c>
      <c r="E8" s="36" t="s">
        <v>9</v>
      </c>
      <c r="F8" s="36"/>
      <c r="G8" s="36"/>
      <c r="H8" s="36"/>
      <c r="I8" s="36"/>
      <c r="J8" s="36"/>
      <c r="K8" s="36"/>
      <c r="L8" s="36"/>
      <c r="M8" s="36"/>
      <c r="N8" s="36"/>
    </row>
    <row r="9" spans="1:16" ht="31.5" x14ac:dyDescent="0.25">
      <c r="A9" s="34"/>
      <c r="B9" s="34"/>
      <c r="C9" s="34"/>
      <c r="D9" s="34"/>
      <c r="E9" s="6" t="s">
        <v>12</v>
      </c>
      <c r="F9" s="6" t="s">
        <v>13</v>
      </c>
      <c r="G9" s="11" t="s">
        <v>14</v>
      </c>
      <c r="H9" s="12" t="s">
        <v>20</v>
      </c>
      <c r="I9" s="19" t="s">
        <v>22</v>
      </c>
      <c r="J9" s="22" t="s">
        <v>25</v>
      </c>
      <c r="K9" s="4" t="s">
        <v>2</v>
      </c>
      <c r="L9" s="4" t="s">
        <v>3</v>
      </c>
      <c r="M9" s="17" t="s">
        <v>21</v>
      </c>
      <c r="N9" s="4" t="s">
        <v>4</v>
      </c>
    </row>
    <row r="10" spans="1:16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16" x14ac:dyDescent="0.25">
      <c r="A11" s="31">
        <v>1</v>
      </c>
      <c r="B11" s="24" t="s">
        <v>33</v>
      </c>
      <c r="C11" s="24" t="s">
        <v>24</v>
      </c>
      <c r="D11" s="3" t="s">
        <v>5</v>
      </c>
      <c r="E11" s="8" t="s">
        <v>11</v>
      </c>
      <c r="F11" s="8" t="s">
        <v>11</v>
      </c>
      <c r="G11" s="8" t="s">
        <v>11</v>
      </c>
      <c r="H11" s="8" t="s">
        <v>11</v>
      </c>
      <c r="I11" s="8" t="s">
        <v>11</v>
      </c>
      <c r="J11" s="8">
        <f t="shared" ref="J11:L11" si="0">J12+J13</f>
        <v>475</v>
      </c>
      <c r="K11" s="8">
        <f t="shared" si="0"/>
        <v>1285.5</v>
      </c>
      <c r="L11" s="8">
        <f t="shared" si="0"/>
        <v>1135.5</v>
      </c>
      <c r="M11" s="8">
        <f t="shared" ref="M11" si="1">M12+M13</f>
        <v>1135.5</v>
      </c>
      <c r="N11" s="7">
        <f>SUM(E11:M11)</f>
        <v>4031.5</v>
      </c>
      <c r="P11" s="14"/>
    </row>
    <row r="12" spans="1:16" ht="31.5" x14ac:dyDescent="0.25">
      <c r="A12" s="32"/>
      <c r="B12" s="24"/>
      <c r="C12" s="24"/>
      <c r="D12" s="3" t="s">
        <v>6</v>
      </c>
      <c r="E12" s="8" t="s">
        <v>11</v>
      </c>
      <c r="F12" s="8" t="s">
        <v>11</v>
      </c>
      <c r="G12" s="8" t="s">
        <v>11</v>
      </c>
      <c r="H12" s="8" t="s">
        <v>11</v>
      </c>
      <c r="I12" s="8" t="s">
        <v>11</v>
      </c>
      <c r="J12" s="8">
        <f>J15</f>
        <v>275</v>
      </c>
      <c r="K12" s="8">
        <f t="shared" ref="K12:M12" si="2">K15</f>
        <v>1045</v>
      </c>
      <c r="L12" s="8">
        <f t="shared" si="2"/>
        <v>902.5</v>
      </c>
      <c r="M12" s="8">
        <f t="shared" si="2"/>
        <v>902.5</v>
      </c>
      <c r="N12" s="7">
        <f>SUM(E12:M12)</f>
        <v>3125</v>
      </c>
      <c r="P12" s="14"/>
    </row>
    <row r="13" spans="1:16" ht="31.5" x14ac:dyDescent="0.25">
      <c r="A13" s="32"/>
      <c r="B13" s="24"/>
      <c r="C13" s="24"/>
      <c r="D13" s="5" t="s">
        <v>7</v>
      </c>
      <c r="E13" s="8" t="s">
        <v>11</v>
      </c>
      <c r="F13" s="8" t="s">
        <v>11</v>
      </c>
      <c r="G13" s="8" t="s">
        <v>11</v>
      </c>
      <c r="H13" s="8" t="s">
        <v>11</v>
      </c>
      <c r="I13" s="8" t="s">
        <v>11</v>
      </c>
      <c r="J13" s="8">
        <f>J16</f>
        <v>200</v>
      </c>
      <c r="K13" s="8">
        <f t="shared" ref="K13:M13" si="3">K16</f>
        <v>240.5</v>
      </c>
      <c r="L13" s="8">
        <f t="shared" si="3"/>
        <v>233</v>
      </c>
      <c r="M13" s="8">
        <f t="shared" si="3"/>
        <v>233</v>
      </c>
      <c r="N13" s="7">
        <f>SUM(E13:M13)</f>
        <v>906.5</v>
      </c>
      <c r="P13" s="14"/>
    </row>
    <row r="14" spans="1:16" x14ac:dyDescent="0.25">
      <c r="A14" s="27" t="s">
        <v>35</v>
      </c>
      <c r="B14" s="25" t="s">
        <v>10</v>
      </c>
      <c r="C14" s="25" t="s">
        <v>28</v>
      </c>
      <c r="D14" s="13" t="s">
        <v>5</v>
      </c>
      <c r="E14" s="8" t="s">
        <v>11</v>
      </c>
      <c r="F14" s="8" t="s">
        <v>11</v>
      </c>
      <c r="G14" s="8" t="s">
        <v>11</v>
      </c>
      <c r="H14" s="8" t="s">
        <v>11</v>
      </c>
      <c r="I14" s="8" t="s">
        <v>11</v>
      </c>
      <c r="J14" s="8">
        <f>J15+J16</f>
        <v>475</v>
      </c>
      <c r="K14" s="8">
        <f t="shared" ref="K14:M14" si="4">K15+K16</f>
        <v>1285.5</v>
      </c>
      <c r="L14" s="8">
        <f t="shared" si="4"/>
        <v>1135.5</v>
      </c>
      <c r="M14" s="8">
        <f t="shared" si="4"/>
        <v>1135.5</v>
      </c>
      <c r="N14" s="8">
        <f>SUM(J14:M14)</f>
        <v>4031.5</v>
      </c>
    </row>
    <row r="15" spans="1:16" ht="31.5" x14ac:dyDescent="0.25">
      <c r="A15" s="30"/>
      <c r="B15" s="29"/>
      <c r="C15" s="29"/>
      <c r="D15" s="20" t="s">
        <v>6</v>
      </c>
      <c r="E15" s="8" t="s">
        <v>11</v>
      </c>
      <c r="F15" s="8" t="s">
        <v>11</v>
      </c>
      <c r="G15" s="8" t="s">
        <v>11</v>
      </c>
      <c r="H15" s="8" t="s">
        <v>11</v>
      </c>
      <c r="I15" s="8" t="s">
        <v>11</v>
      </c>
      <c r="J15" s="8">
        <f>J22</f>
        <v>275</v>
      </c>
      <c r="K15" s="8">
        <f t="shared" ref="K15:M15" si="5">K22</f>
        <v>1045</v>
      </c>
      <c r="L15" s="8">
        <f t="shared" si="5"/>
        <v>902.5</v>
      </c>
      <c r="M15" s="8">
        <f t="shared" si="5"/>
        <v>902.5</v>
      </c>
      <c r="N15" s="8">
        <f t="shared" ref="N15:N16" si="6">SUM(J15:M15)</f>
        <v>3125</v>
      </c>
    </row>
    <row r="16" spans="1:16" ht="35.25" customHeight="1" x14ac:dyDescent="0.25">
      <c r="A16" s="28"/>
      <c r="B16" s="26"/>
      <c r="C16" s="26"/>
      <c r="D16" s="13" t="s">
        <v>7</v>
      </c>
      <c r="E16" s="8" t="s">
        <v>11</v>
      </c>
      <c r="F16" s="8" t="s">
        <v>11</v>
      </c>
      <c r="G16" s="8" t="s">
        <v>11</v>
      </c>
      <c r="H16" s="8" t="s">
        <v>11</v>
      </c>
      <c r="I16" s="8" t="s">
        <v>11</v>
      </c>
      <c r="J16" s="8">
        <f>SUM(J17,J23)</f>
        <v>200</v>
      </c>
      <c r="K16" s="8">
        <f t="shared" ref="K16:M16" si="7">SUM(K17,K23)</f>
        <v>240.5</v>
      </c>
      <c r="L16" s="8">
        <f t="shared" si="7"/>
        <v>233</v>
      </c>
      <c r="M16" s="8">
        <f t="shared" si="7"/>
        <v>233</v>
      </c>
      <c r="N16" s="8">
        <f t="shared" si="6"/>
        <v>906.5</v>
      </c>
    </row>
    <row r="17" spans="1:14" ht="77.25" customHeight="1" x14ac:dyDescent="0.25">
      <c r="A17" s="27" t="s">
        <v>36</v>
      </c>
      <c r="B17" s="25" t="s">
        <v>40</v>
      </c>
      <c r="C17" s="25" t="s">
        <v>29</v>
      </c>
      <c r="D17" s="13" t="s">
        <v>5</v>
      </c>
      <c r="E17" s="8" t="s">
        <v>11</v>
      </c>
      <c r="F17" s="8" t="s">
        <v>11</v>
      </c>
      <c r="G17" s="8" t="s">
        <v>11</v>
      </c>
      <c r="H17" s="8" t="s">
        <v>11</v>
      </c>
      <c r="I17" s="8" t="s">
        <v>11</v>
      </c>
      <c r="J17" s="8">
        <f>J18</f>
        <v>185.5</v>
      </c>
      <c r="K17" s="8">
        <f t="shared" ref="K17:M17" si="8">K18</f>
        <v>185.5</v>
      </c>
      <c r="L17" s="8">
        <f t="shared" si="8"/>
        <v>185.5</v>
      </c>
      <c r="M17" s="8">
        <f t="shared" si="8"/>
        <v>185.5</v>
      </c>
      <c r="N17" s="8">
        <f>SUM(J17:M17)</f>
        <v>742</v>
      </c>
    </row>
    <row r="18" spans="1:14" ht="147" customHeight="1" x14ac:dyDescent="0.25">
      <c r="A18" s="28"/>
      <c r="B18" s="26"/>
      <c r="C18" s="26"/>
      <c r="D18" s="13" t="s">
        <v>7</v>
      </c>
      <c r="E18" s="8" t="s">
        <v>11</v>
      </c>
      <c r="F18" s="8" t="s">
        <v>11</v>
      </c>
      <c r="G18" s="8" t="s">
        <v>11</v>
      </c>
      <c r="H18" s="8" t="s">
        <v>11</v>
      </c>
      <c r="I18" s="8" t="s">
        <v>11</v>
      </c>
      <c r="J18" s="8">
        <v>185.5</v>
      </c>
      <c r="K18" s="8">
        <v>185.5</v>
      </c>
      <c r="L18" s="8">
        <v>185.5</v>
      </c>
      <c r="M18" s="8">
        <v>185.5</v>
      </c>
      <c r="N18" s="8">
        <f>SUM(J18:M18)</f>
        <v>742</v>
      </c>
    </row>
    <row r="19" spans="1:14" ht="26.25" customHeight="1" x14ac:dyDescent="0.25">
      <c r="A19" s="27" t="s">
        <v>37</v>
      </c>
      <c r="B19" s="25" t="s">
        <v>41</v>
      </c>
      <c r="C19" s="25" t="s">
        <v>30</v>
      </c>
      <c r="D19" s="13" t="s">
        <v>5</v>
      </c>
      <c r="E19" s="8" t="s">
        <v>11</v>
      </c>
      <c r="F19" s="8" t="s">
        <v>11</v>
      </c>
      <c r="G19" s="8" t="s">
        <v>11</v>
      </c>
      <c r="H19" s="8" t="s">
        <v>11</v>
      </c>
      <c r="I19" s="8" t="s">
        <v>11</v>
      </c>
      <c r="J19" s="8" t="s">
        <v>8</v>
      </c>
      <c r="K19" s="8" t="s">
        <v>8</v>
      </c>
      <c r="L19" s="8" t="s">
        <v>8</v>
      </c>
      <c r="M19" s="8" t="s">
        <v>8</v>
      </c>
      <c r="N19" s="8" t="s">
        <v>8</v>
      </c>
    </row>
    <row r="20" spans="1:14" ht="54" customHeight="1" x14ac:dyDescent="0.25">
      <c r="A20" s="28"/>
      <c r="B20" s="26"/>
      <c r="C20" s="26"/>
      <c r="D20" s="13" t="s">
        <v>7</v>
      </c>
      <c r="E20" s="8" t="s">
        <v>11</v>
      </c>
      <c r="F20" s="8" t="s">
        <v>11</v>
      </c>
      <c r="G20" s="8" t="s">
        <v>11</v>
      </c>
      <c r="H20" s="8" t="s">
        <v>11</v>
      </c>
      <c r="I20" s="8" t="s">
        <v>11</v>
      </c>
      <c r="J20" s="8" t="s">
        <v>8</v>
      </c>
      <c r="K20" s="8" t="s">
        <v>8</v>
      </c>
      <c r="L20" s="8" t="s">
        <v>8</v>
      </c>
      <c r="M20" s="8" t="s">
        <v>8</v>
      </c>
      <c r="N20" s="8" t="s">
        <v>8</v>
      </c>
    </row>
    <row r="21" spans="1:14" x14ac:dyDescent="0.25">
      <c r="A21" s="27" t="s">
        <v>38</v>
      </c>
      <c r="B21" s="25" t="s">
        <v>42</v>
      </c>
      <c r="C21" s="25" t="s">
        <v>31</v>
      </c>
      <c r="D21" s="13" t="s">
        <v>5</v>
      </c>
      <c r="E21" s="8" t="s">
        <v>11</v>
      </c>
      <c r="F21" s="8" t="s">
        <v>11</v>
      </c>
      <c r="G21" s="8" t="s">
        <v>11</v>
      </c>
      <c r="H21" s="8" t="s">
        <v>11</v>
      </c>
      <c r="I21" s="8" t="s">
        <v>11</v>
      </c>
      <c r="J21" s="8">
        <f>J22+J23</f>
        <v>289.5</v>
      </c>
      <c r="K21" s="8">
        <f t="shared" ref="K21:M21" si="9">K22+K23</f>
        <v>1100</v>
      </c>
      <c r="L21" s="8">
        <f t="shared" si="9"/>
        <v>950</v>
      </c>
      <c r="M21" s="8">
        <f t="shared" si="9"/>
        <v>950</v>
      </c>
      <c r="N21" s="8">
        <f>SUM(J21:M21)</f>
        <v>3289.5</v>
      </c>
    </row>
    <row r="22" spans="1:14" ht="31.5" x14ac:dyDescent="0.25">
      <c r="A22" s="30"/>
      <c r="B22" s="29"/>
      <c r="C22" s="29"/>
      <c r="D22" s="20" t="s">
        <v>6</v>
      </c>
      <c r="E22" s="8" t="s">
        <v>11</v>
      </c>
      <c r="F22" s="8" t="s">
        <v>11</v>
      </c>
      <c r="G22" s="8" t="s">
        <v>11</v>
      </c>
      <c r="H22" s="8" t="s">
        <v>11</v>
      </c>
      <c r="I22" s="8" t="s">
        <v>11</v>
      </c>
      <c r="J22" s="8">
        <v>275</v>
      </c>
      <c r="K22" s="8">
        <v>1045</v>
      </c>
      <c r="L22" s="8">
        <v>902.5</v>
      </c>
      <c r="M22" s="8">
        <v>902.5</v>
      </c>
      <c r="N22" s="8">
        <f t="shared" ref="N22:N23" si="10">SUM(J22:M22)</f>
        <v>3125</v>
      </c>
    </row>
    <row r="23" spans="1:14" ht="48.75" customHeight="1" x14ac:dyDescent="0.25">
      <c r="A23" s="28"/>
      <c r="B23" s="26"/>
      <c r="C23" s="26"/>
      <c r="D23" s="13" t="s">
        <v>7</v>
      </c>
      <c r="E23" s="8" t="s">
        <v>11</v>
      </c>
      <c r="F23" s="8" t="s">
        <v>11</v>
      </c>
      <c r="G23" s="8" t="s">
        <v>11</v>
      </c>
      <c r="H23" s="8" t="s">
        <v>11</v>
      </c>
      <c r="I23" s="8" t="s">
        <v>11</v>
      </c>
      <c r="J23" s="8">
        <v>14.5</v>
      </c>
      <c r="K23" s="8">
        <v>55</v>
      </c>
      <c r="L23" s="8">
        <v>47.5</v>
      </c>
      <c r="M23" s="8">
        <v>47.5</v>
      </c>
      <c r="N23" s="8">
        <f t="shared" si="10"/>
        <v>164.5</v>
      </c>
    </row>
    <row r="24" spans="1:14" ht="43.5" customHeight="1" x14ac:dyDescent="0.25">
      <c r="A24" s="27" t="s">
        <v>39</v>
      </c>
      <c r="B24" s="25" t="s">
        <v>43</v>
      </c>
      <c r="C24" s="25" t="s">
        <v>34</v>
      </c>
      <c r="D24" s="13" t="s">
        <v>5</v>
      </c>
      <c r="E24" s="8" t="s">
        <v>11</v>
      </c>
      <c r="F24" s="8" t="s">
        <v>11</v>
      </c>
      <c r="G24" s="8" t="s">
        <v>11</v>
      </c>
      <c r="H24" s="8" t="s">
        <v>11</v>
      </c>
      <c r="I24" s="8" t="s">
        <v>11</v>
      </c>
      <c r="J24" s="8" t="s">
        <v>8</v>
      </c>
      <c r="K24" s="8" t="s">
        <v>8</v>
      </c>
      <c r="L24" s="8" t="s">
        <v>8</v>
      </c>
      <c r="M24" s="8" t="s">
        <v>8</v>
      </c>
      <c r="N24" s="8" t="s">
        <v>8</v>
      </c>
    </row>
    <row r="25" spans="1:14" ht="36" customHeight="1" x14ac:dyDescent="0.25">
      <c r="A25" s="28"/>
      <c r="B25" s="26"/>
      <c r="C25" s="26"/>
      <c r="D25" s="13" t="s">
        <v>7</v>
      </c>
      <c r="E25" s="8" t="s">
        <v>11</v>
      </c>
      <c r="F25" s="8" t="s">
        <v>11</v>
      </c>
      <c r="G25" s="8" t="s">
        <v>11</v>
      </c>
      <c r="H25" s="8" t="s">
        <v>11</v>
      </c>
      <c r="I25" s="8" t="s">
        <v>11</v>
      </c>
      <c r="J25" s="8" t="s">
        <v>8</v>
      </c>
      <c r="K25" s="8" t="s">
        <v>8</v>
      </c>
      <c r="L25" s="8" t="s">
        <v>8</v>
      </c>
      <c r="M25" s="8" t="s">
        <v>8</v>
      </c>
      <c r="N25" s="8" t="s">
        <v>8</v>
      </c>
    </row>
    <row r="26" spans="1:14" s="9" customFormat="1" x14ac:dyDescent="0.25">
      <c r="D26" s="21"/>
    </row>
    <row r="27" spans="1:14" x14ac:dyDescent="0.25">
      <c r="A27" s="1" t="s">
        <v>18</v>
      </c>
    </row>
    <row r="28" spans="1:14" ht="51.75" customHeight="1" x14ac:dyDescent="0.25">
      <c r="A28" s="23" t="s">
        <v>17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30" spans="1:14" ht="46.5" customHeight="1" x14ac:dyDescent="0.25"/>
  </sheetData>
  <mergeCells count="26">
    <mergeCell ref="B17:B18"/>
    <mergeCell ref="A17:A18"/>
    <mergeCell ref="A14:A16"/>
    <mergeCell ref="A6:N6"/>
    <mergeCell ref="C8:C9"/>
    <mergeCell ref="D8:D9"/>
    <mergeCell ref="A7:N7"/>
    <mergeCell ref="E8:N8"/>
    <mergeCell ref="A8:A9"/>
    <mergeCell ref="B8:B9"/>
    <mergeCell ref="A28:N28"/>
    <mergeCell ref="C11:C13"/>
    <mergeCell ref="B11:B13"/>
    <mergeCell ref="C19:C20"/>
    <mergeCell ref="A24:A25"/>
    <mergeCell ref="B14:B16"/>
    <mergeCell ref="A19:A20"/>
    <mergeCell ref="B24:B25"/>
    <mergeCell ref="C14:C16"/>
    <mergeCell ref="B19:B20"/>
    <mergeCell ref="B21:B23"/>
    <mergeCell ref="A21:A23"/>
    <mergeCell ref="C24:C25"/>
    <mergeCell ref="A11:A13"/>
    <mergeCell ref="C21:C23"/>
    <mergeCell ref="C17:C18"/>
  </mergeCells>
  <pageMargins left="0.51181102362204722" right="0.19685039370078741" top="0.74803149606299213" bottom="0.35433070866141736" header="0.31496062992125984" footer="0.31496062992125984"/>
  <pageSetup paperSize="9" scale="71" firstPageNumber="20" fitToHeight="2" orientation="landscape" useFirstPageNumber="1" r:id="rId1"/>
  <headerFooter>
    <oddHeader>&amp;C&amp;"Times New Roman,обычный"&amp;14&amp;P</oddHeader>
  </headerFooter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:F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slobodina_ai</cp:lastModifiedBy>
  <cp:lastPrinted>2020-02-13T16:35:46Z</cp:lastPrinted>
  <dcterms:created xsi:type="dcterms:W3CDTF">2014-10-01T07:18:27Z</dcterms:created>
  <dcterms:modified xsi:type="dcterms:W3CDTF">2020-02-21T09:24:23Z</dcterms:modified>
</cp:coreProperties>
</file>